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1840" windowHeight="13020"/>
  </bookViews>
  <sheets>
    <sheet name="EAI_D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D17" i="1"/>
  <c r="D43" i="1" s="1"/>
  <c r="C17" i="1"/>
  <c r="C43" i="1" s="1"/>
  <c r="F73" i="1" l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<sst xmlns="http://schemas.openxmlformats.org/spreadsheetml/2006/main" count="82" uniqueCount="82">
  <si>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</si>
  <si>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Nombre del Ente Público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</si>
  <si>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</si>
  <si>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</si>
  <si>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</si>
  <si>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</si>
  <si>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</si>
  <si>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</si>
  <si>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</si>
  <si>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</si>
  <si>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</si>
  <si>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</si>
  <si>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</si>
  <si>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</si>
  <si>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</si>
  <si>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</si>
  <si>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</si>
  <si>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</si>
  <si>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</si>
  <si>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</si>
  <si>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</si>
  <si>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</si>
  <si>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</si>
  <si>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</si>
  <si>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</si>
  <si>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</si>
  <si>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</si>
  <si>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</si>
  <si>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</si>
  <si>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</si>
  <si>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</si>
  <si>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</si>
  <si>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</si>
  <si>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</si>
  <si>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</si>
  <si>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</si>
  <si>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</si>
  <si>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</si>
  <si>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</si>
  <si>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</si>
  <si>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</si>
  <si>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</si>
  <si>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</si>
  <si>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</si>
  <si>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</si>
  <si>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</si>
  <si>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</si>
  <si>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</si>
  <si>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</si>
  <si>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</si>
  <si>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</si>
  <si>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</si>
  <si>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</si>
  <si>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</si>
  <si>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</si>
  <si>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</si>
  <si>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</si>
  <si>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</si>
  <si>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</si>
  <si>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</si>
  <si>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</si>
  <si>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</si>
  <si>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</si>
  <si>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</si>
  <si>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</si>
  <si>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</si>
  <si>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</si>
  <si>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</si>
  <si>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</si>
  <si>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</si>
  <si>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</si>
  <si>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</si>
  <si>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</si>
  <si>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</si>
  <si>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</si>
  <si>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</si>
  <si>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XX de XXXX de 20XX(b)</t>
  </si>
  <si>
    <t xml:space="preserve">    </t>
  </si>
  <si>
    <t xml:space="preserve">                         CARMEN LIZBETH ACOSTA GARCIA</t>
  </si>
  <si>
    <t xml:space="preserve">                                DIRECTORA EJECUTIVA</t>
  </si>
  <si>
    <t xml:space="preserve">                   DAVID TRINIDAD ASTORGA MONTOYA</t>
  </si>
  <si>
    <t xml:space="preserve">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</si>
</sst>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A1:Q646"/>
  <sheetViews>
    <sheetView tabSelected="1" topLeftCell="A73" zoomScale="90" zoomScaleNormal="90" workbookViewId="0">
      <selection activeCell="B93" sqref="B9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1</v>
      </c>
      <c r="C2" s="37"/>
      <c r="D2" s="37"/>
      <c r="E2" s="37"/>
      <c r="F2" s="37"/>
      <c r="G2" s="37"/>
      <c r="H2" s="38"/>
    </row>
    <row r="3" spans="2:9" x14ac:dyDescent="0.2">
      <c r="B3" s="39" t="s">
        <v>2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3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4</v>
      </c>
      <c r="C6" s="50" t="s">
        <v>5</v>
      </c>
      <c r="D6" s="51"/>
      <c r="E6" s="51"/>
      <c r="F6" s="51"/>
      <c r="G6" s="52"/>
      <c r="H6" s="53" t="s">
        <v>6</v>
      </c>
    </row>
    <row r="7" spans="2:9" ht="30" customHeight="1" thickBot="1" x14ac:dyDescent="0.25">
      <c r="B7" s="49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12</v>
      </c>
      <c r="C9" s="8"/>
      <c r="D9" s="8"/>
      <c r="E9" s="27"/>
      <c r="F9" s="8"/>
      <c r="G9" s="8"/>
      <c r="H9" s="27"/>
    </row>
    <row r="10" spans="2:9" x14ac:dyDescent="0.2">
      <c r="B10" s="9" t="s">
        <v>13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14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15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16</v>
      </c>
      <c r="C13" s="24">
        <v>4839112</v>
      </c>
      <c r="D13" s="24">
        <v>74878</v>
      </c>
      <c r="E13" s="26">
        <f t="shared" si="0"/>
        <v>4913990</v>
      </c>
      <c r="F13" s="24">
        <v>3551439</v>
      </c>
      <c r="G13" s="24">
        <v>3551439</v>
      </c>
      <c r="H13" s="26">
        <f t="shared" si="1"/>
        <v>-1287673</v>
      </c>
    </row>
    <row r="14" spans="2:9" x14ac:dyDescent="0.2">
      <c r="B14" s="9" t="s">
        <v>17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18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19</v>
      </c>
      <c r="C16" s="24">
        <v>89</v>
      </c>
      <c r="D16" s="24">
        <v>0</v>
      </c>
      <c r="E16" s="26">
        <f t="shared" si="0"/>
        <v>89</v>
      </c>
      <c r="F16" s="24">
        <v>1</v>
      </c>
      <c r="G16" s="24">
        <v>1</v>
      </c>
      <c r="H16" s="26">
        <f t="shared" si="1"/>
        <v>-88</v>
      </c>
    </row>
    <row r="17" spans="2:8" x14ac:dyDescent="0.2">
      <c r="B17" s="9" t="s">
        <v>20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21</v>
      </c>
      <c r="C18" s="11"/>
      <c r="D18" s="11"/>
      <c r="E18" s="28"/>
      <c r="F18" s="11"/>
      <c r="G18" s="11"/>
      <c r="H18" s="28"/>
    </row>
    <row r="19" spans="2:8" x14ac:dyDescent="0.2">
      <c r="B19" s="12" t="s">
        <v>22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23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24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25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26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27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28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29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30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31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32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33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34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35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36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37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38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39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40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41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42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43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44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45</v>
      </c>
      <c r="C43" s="55">
        <f>SUM(C10:C17,C30,C36,C37,C39)</f>
        <v>4839201</v>
      </c>
      <c r="D43" s="55">
        <f t="shared" ref="D43:H43" si="10">SUM(D10:D17,D30,D36,D37,D39)</f>
        <v>74878</v>
      </c>
      <c r="E43" s="35">
        <f t="shared" si="10"/>
        <v>4914079</v>
      </c>
      <c r="F43" s="55">
        <f t="shared" si="10"/>
        <v>3551440</v>
      </c>
      <c r="G43" s="55">
        <f t="shared" si="10"/>
        <v>3551440</v>
      </c>
      <c r="H43" s="35">
        <f t="shared" si="10"/>
        <v>-1287761</v>
      </c>
    </row>
    <row r="44" spans="2:8" x14ac:dyDescent="0.2">
      <c r="B44" s="7" t="s">
        <v>46</v>
      </c>
      <c r="C44" s="55"/>
      <c r="D44" s="55"/>
      <c r="E44" s="35"/>
      <c r="F44" s="55"/>
      <c r="G44" s="55"/>
      <c r="H44" s="35"/>
    </row>
    <row r="45" spans="2:8" x14ac:dyDescent="0.2">
      <c r="B45" s="7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48</v>
      </c>
      <c r="C47" s="23"/>
      <c r="D47" s="15"/>
      <c r="E47" s="29"/>
      <c r="F47" s="15"/>
      <c r="G47" s="15"/>
      <c r="H47" s="29"/>
    </row>
    <row r="48" spans="2:8" x14ac:dyDescent="0.2">
      <c r="B48" s="14" t="s">
        <v>49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50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51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52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53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54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55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56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57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58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59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60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61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62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63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64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65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66</v>
      </c>
      <c r="C65" s="24">
        <v>2816520</v>
      </c>
      <c r="D65" s="24">
        <v>-35204</v>
      </c>
      <c r="E65" s="26">
        <f>SUM(D65,C65)</f>
        <v>2781316</v>
      </c>
      <c r="F65" s="24">
        <v>2306664</v>
      </c>
      <c r="G65" s="24">
        <v>2306664</v>
      </c>
      <c r="H65" s="26">
        <f>SUM(G65-C65)</f>
        <v>-509856</v>
      </c>
    </row>
    <row r="66" spans="2:8" x14ac:dyDescent="0.2">
      <c r="B66" s="14" t="s">
        <v>67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68</v>
      </c>
      <c r="C68" s="22">
        <f>SUM(C48,C57,C62,C65,C66)</f>
        <v>2816520</v>
      </c>
      <c r="D68" s="22">
        <f t="shared" ref="D68:G68" si="18">SUM(D48,D57,D62,D65,D66)</f>
        <v>-35204</v>
      </c>
      <c r="E68" s="26">
        <f t="shared" si="18"/>
        <v>2781316</v>
      </c>
      <c r="F68" s="22">
        <f t="shared" si="18"/>
        <v>2306664</v>
      </c>
      <c r="G68" s="22">
        <f t="shared" si="18"/>
        <v>2306664</v>
      </c>
      <c r="H68" s="26">
        <f>SUM(H48,H57,H62,H65,H66)</f>
        <v>-509856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69</v>
      </c>
      <c r="C70" s="22">
        <f>C71</f>
        <v>900000</v>
      </c>
      <c r="D70" s="22">
        <f t="shared" ref="D70:G70" si="19">D71</f>
        <v>-900000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-900000</v>
      </c>
    </row>
    <row r="71" spans="2:8" x14ac:dyDescent="0.2">
      <c r="B71" s="9" t="s">
        <v>70</v>
      </c>
      <c r="C71" s="25">
        <v>900000</v>
      </c>
      <c r="D71" s="25">
        <v>-900000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-900000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71</v>
      </c>
      <c r="C73" s="22">
        <f>SUM(C43,C68,C70)</f>
        <v>8555721</v>
      </c>
      <c r="D73" s="22">
        <f t="shared" ref="D73:G73" si="21">SUM(D43,D68,D70)</f>
        <v>-860326</v>
      </c>
      <c r="E73" s="26">
        <f t="shared" si="21"/>
        <v>7695395</v>
      </c>
      <c r="F73" s="22">
        <f t="shared" si="21"/>
        <v>5858104</v>
      </c>
      <c r="G73" s="22">
        <f t="shared" si="21"/>
        <v>5858104</v>
      </c>
      <c r="H73" s="26">
        <f>SUM(H43,H68,H70)</f>
        <v>-2697617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72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73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74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75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1:5" s="33" customFormat="1" x14ac:dyDescent="0.2">
      <c r="B81" s="32"/>
    </row>
    <row r="82" spans="1:5" s="33" customFormat="1" x14ac:dyDescent="0.2">
      <c r="B82" s="32"/>
    </row>
    <row r="83" spans="1:5" s="33" customFormat="1" x14ac:dyDescent="0.2">
      <c r="B83" s="32" t="s">
        <v>78</v>
      </c>
      <c r="E83" s="33" t="s">
        <v>80</v>
      </c>
    </row>
    <row r="84" spans="1:5" s="33" customFormat="1" x14ac:dyDescent="0.2">
      <c r="A84" s="33" t="s">
        <v>77</v>
      </c>
      <c r="B84" s="32" t="s">
        <v>79</v>
      </c>
      <c r="E84" s="33" t="s">
        <v>81</v>
      </c>
    </row>
    <row r="85" spans="1:5" s="33" customFormat="1" x14ac:dyDescent="0.2">
      <c r="B85" s="32"/>
    </row>
    <row r="86" spans="1:5" s="33" customFormat="1" x14ac:dyDescent="0.2">
      <c r="B86" s="32"/>
    </row>
    <row r="87" spans="1:5" s="33" customFormat="1" x14ac:dyDescent="0.2">
      <c r="B87" s="32"/>
    </row>
    <row r="88" spans="1:5" s="33" customFormat="1" x14ac:dyDescent="0.2">
      <c r="B88" s="32"/>
    </row>
    <row r="89" spans="1:5" s="33" customFormat="1" x14ac:dyDescent="0.2">
      <c r="B89" s="32"/>
    </row>
    <row r="90" spans="1:5" s="33" customFormat="1" x14ac:dyDescent="0.2">
      <c r="B90" s="32"/>
    </row>
    <row r="91" spans="1:5" s="33" customFormat="1" x14ac:dyDescent="0.2">
      <c r="B91" s="32"/>
    </row>
    <row r="92" spans="1:5" s="33" customFormat="1" x14ac:dyDescent="0.2">
      <c r="B92" s="32"/>
    </row>
    <row r="93" spans="1:5" s="33" customFormat="1" x14ac:dyDescent="0.2">
      <c r="B93" s="32"/>
    </row>
    <row r="94" spans="1:5" s="33" customFormat="1" x14ac:dyDescent="0.2">
      <c r="B94" s="32"/>
    </row>
    <row r="95" spans="1:5" s="33" customFormat="1" x14ac:dyDescent="0.2">
      <c r="B95" s="32"/>
    </row>
    <row r="96" spans="1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EAI_DET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2025-02-06T04:48:18Z</cp:lastPrinted>
  <dcterms:created xsi:type="dcterms:W3CDTF">2020-01-08T20:55:35Z</dcterms:created>
  <dcterms:modified xsi:type="dcterms:W3CDTF">2025-02-06T04:48:27Z</dcterms:modified>
</cp:coreProperties>
</file>